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t Chew\Downloads\CNY 2026 brochure and order form for email\"/>
    </mc:Choice>
  </mc:AlternateContent>
  <xr:revisionPtr revIDLastSave="0" documentId="13_ncr:1_{33A3AE80-C234-447C-B338-FD2C876E1E93}" xr6:coauthVersionLast="47" xr6:coauthVersionMax="47" xr10:uidLastSave="{00000000-0000-0000-0000-000000000000}"/>
  <bookViews>
    <workbookView xWindow="-6150" yWindow="-16320" windowWidth="29040" windowHeight="15720" xr2:uid="{52A71C25-3A5F-47CD-AB9B-94CF4B0BB2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7" i="1"/>
  <c r="G24" i="1"/>
  <c r="G23" i="1"/>
  <c r="G22" i="1"/>
  <c r="G21" i="1"/>
  <c r="G36" i="1" l="1"/>
  <c r="G35" i="1"/>
  <c r="G34" i="1"/>
  <c r="G33" i="1"/>
  <c r="G32" i="1"/>
  <c r="G31" i="1"/>
  <c r="G29" i="1"/>
  <c r="G28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37" i="1" l="1"/>
  <c r="G38" i="1" s="1"/>
  <c r="G39" i="1" s="1"/>
</calcChain>
</file>

<file path=xl/sharedStrings.xml><?xml version="1.0" encoding="utf-8"?>
<sst xmlns="http://schemas.openxmlformats.org/spreadsheetml/2006/main" count="101" uniqueCount="89">
  <si>
    <t>Delivery Date:</t>
  </si>
  <si>
    <t>Code</t>
  </si>
  <si>
    <t>Description</t>
  </si>
  <si>
    <t>Size</t>
  </si>
  <si>
    <t>Unit Price                              [ Price Excluded GST ]</t>
  </si>
  <si>
    <t>Quantity</t>
  </si>
  <si>
    <t>Total Amount</t>
  </si>
  <si>
    <t>Spring Lantern Swatow Mandarin</t>
  </si>
  <si>
    <t>Lucky Crate Swatow Mandarin</t>
  </si>
  <si>
    <t>Set of Abundance Swatow Mandarin</t>
  </si>
  <si>
    <t>Auspicious Bundle Lukan Mandarin</t>
  </si>
  <si>
    <t>Wan Shi Ru Yi Lukan Mandarin</t>
  </si>
  <si>
    <t>China Ponkan</t>
  </si>
  <si>
    <t>China Ponkan Mandarin</t>
  </si>
  <si>
    <t>CNY Carrier Bag</t>
  </si>
  <si>
    <t>Sub Total</t>
  </si>
  <si>
    <t>GST 9%</t>
  </si>
  <si>
    <t>Total</t>
  </si>
  <si>
    <r>
      <t xml:space="preserve">2PCS </t>
    </r>
    <r>
      <rPr>
        <b/>
        <sz val="23"/>
        <color theme="1"/>
        <rFont val="Times New Roman"/>
        <family val="1"/>
      </rPr>
      <t xml:space="preserve">MANDARIN ORANGES                           </t>
    </r>
    <r>
      <rPr>
        <sz val="23"/>
        <color theme="1"/>
        <rFont val="Times New Roman"/>
        <family val="1"/>
      </rPr>
      <t xml:space="preserve">                                      IN CNY PAPER BAG</t>
    </r>
  </si>
  <si>
    <t>POC 1 Name &amp; Contact number:</t>
  </si>
  <si>
    <t xml:space="preserve">Mode of Payment: Bank Transfer / Paynow </t>
  </si>
  <si>
    <t xml:space="preserve">Customer / Billing Company Name: </t>
  </si>
  <si>
    <t>Billing Address:</t>
  </si>
  <si>
    <t xml:space="preserve">POC 2 Name &amp; Contact number: </t>
  </si>
  <si>
    <t>Attn To: 
Tel &amp; HP:</t>
  </si>
  <si>
    <t>A surcharge of $30.00 (before GST) is applicable for delivery to Changi Airfreight Centre – Changi Airport.</t>
  </si>
  <si>
    <t xml:space="preserve">A surcharge of $30.00 (before GST) is applicable for delivery to offshore areas (Sentosa and Jurong Island)
</t>
  </si>
  <si>
    <t>*** Delivery to one location strictly means one drop off point (not multiple levels)</t>
  </si>
  <si>
    <t>32-34mm</t>
  </si>
  <si>
    <t>30-32mm</t>
  </si>
  <si>
    <t>Australia Lowana White Peaches 4kg</t>
  </si>
  <si>
    <t>16s-20s</t>
  </si>
  <si>
    <t>12s</t>
  </si>
  <si>
    <t>16s</t>
  </si>
  <si>
    <t>18s-20s</t>
  </si>
  <si>
    <t>42s</t>
  </si>
  <si>
    <t>40s</t>
  </si>
  <si>
    <t>46s</t>
  </si>
  <si>
    <t>15s</t>
  </si>
  <si>
    <t>18s</t>
  </si>
  <si>
    <t>7-10s</t>
  </si>
  <si>
    <t>Korea Red Hyang 3kg</t>
  </si>
  <si>
    <t>Korea Hallabong 3kg</t>
  </si>
  <si>
    <t xml:space="preserve">*** As this order is during the peak of CNY period, timing of delivery cannot be chosen and is between 8.30am - 6pm. </t>
  </si>
  <si>
    <t>Delivery Address: 
Postal Code:</t>
  </si>
  <si>
    <t>Treasure Lantern Ponkan Mandarin</t>
  </si>
  <si>
    <r>
      <t xml:space="preserve">*** </t>
    </r>
    <r>
      <rPr>
        <b/>
        <sz val="22"/>
        <rFont val="Calibri "/>
      </rPr>
      <t>Minimum order</t>
    </r>
    <r>
      <rPr>
        <sz val="22"/>
        <rFont val="Calibri "/>
      </rPr>
      <t xml:space="preserve"> for free delivery is</t>
    </r>
    <r>
      <rPr>
        <b/>
        <sz val="22"/>
        <rFont val="Calibri "/>
      </rPr>
      <t xml:space="preserve"> $400.00 [ Excluded GST ] </t>
    </r>
    <r>
      <rPr>
        <sz val="22"/>
        <rFont val="Calibri "/>
      </rPr>
      <t>per location per trip.</t>
    </r>
  </si>
  <si>
    <t>28-36s</t>
  </si>
  <si>
    <t>7b.</t>
  </si>
  <si>
    <t>1.</t>
  </si>
  <si>
    <t>2.</t>
  </si>
  <si>
    <t>3.</t>
  </si>
  <si>
    <t>4a.</t>
  </si>
  <si>
    <t>4b.</t>
  </si>
  <si>
    <t>5a.</t>
  </si>
  <si>
    <t>5b.</t>
  </si>
  <si>
    <t>6.</t>
  </si>
  <si>
    <t>7a.</t>
  </si>
  <si>
    <t>8.</t>
  </si>
  <si>
    <t>9.</t>
  </si>
  <si>
    <t>Golden Crate Lukan Mandarin</t>
  </si>
  <si>
    <t>Abundance Wealth Ponkan Mandarin</t>
  </si>
  <si>
    <t>36-40s</t>
  </si>
  <si>
    <t>48s</t>
  </si>
  <si>
    <t>11.</t>
  </si>
  <si>
    <t>10a.</t>
  </si>
  <si>
    <t>10b.</t>
  </si>
  <si>
    <t>Papa Mandarin 4kg</t>
  </si>
  <si>
    <t>14-18s</t>
  </si>
  <si>
    <t>12.</t>
  </si>
  <si>
    <t>13.</t>
  </si>
  <si>
    <t>14.</t>
  </si>
  <si>
    <t>15.</t>
  </si>
  <si>
    <t>16.</t>
  </si>
  <si>
    <t>17.</t>
  </si>
  <si>
    <t>19a.</t>
  </si>
  <si>
    <t>19b.</t>
  </si>
  <si>
    <t xml:space="preserve">Sakura Mandarin 3kg </t>
  </si>
  <si>
    <t>8-10s</t>
  </si>
  <si>
    <t>Delivery fee of $20.00 applies for orders below $400.00</t>
  </si>
  <si>
    <t>10s</t>
  </si>
  <si>
    <t>Red Beauty Mandarin</t>
  </si>
  <si>
    <t>Tasmania Cherries 2kg</t>
  </si>
  <si>
    <t>New Zealand Cherries 2kg</t>
  </si>
  <si>
    <r>
      <t xml:space="preserve">2PCS </t>
    </r>
    <r>
      <rPr>
        <b/>
        <sz val="23"/>
        <color theme="1"/>
        <rFont val="Times New Roman"/>
        <family val="1"/>
      </rPr>
      <t xml:space="preserve">PONKAN ORANGES                           </t>
    </r>
    <r>
      <rPr>
        <sz val="23"/>
        <color theme="1"/>
        <rFont val="Times New Roman"/>
        <family val="1"/>
      </rPr>
      <t xml:space="preserve">                                      IN CNY PAPER BAG</t>
    </r>
  </si>
  <si>
    <t>18.</t>
  </si>
  <si>
    <t>20a.</t>
  </si>
  <si>
    <t>20b.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</si>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</sst>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Lucida Grande"/>
    </font>
    <font>
      <sz val="18"/>
      <color theme="1"/>
      <name val="Calibri"/>
      <family val="2"/>
      <scheme val="minor"/>
    </font>
    <font>
      <sz val="14"/>
      <name val="Lucida Grande"/>
    </font>
    <font>
      <b/>
      <sz val="21"/>
      <color theme="1"/>
      <name val="Calibri"/>
      <family val="2"/>
      <scheme val="minor"/>
    </font>
    <font>
      <b/>
      <sz val="23"/>
      <name val="Calibri"/>
      <family val="2"/>
      <scheme val="minor"/>
    </font>
    <font>
      <b/>
      <sz val="23"/>
      <color theme="1"/>
      <name val="Calibri"/>
      <family val="2"/>
      <scheme val="minor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sz val="23"/>
      <name val="Times New Roman"/>
      <family val="1"/>
    </font>
    <font>
      <b/>
      <sz val="22"/>
      <color theme="1"/>
      <name val="Calibri"/>
      <family val="2"/>
      <scheme val="minor"/>
    </font>
    <font>
      <sz val="22"/>
      <name val="Calibri "/>
    </font>
    <font>
      <b/>
      <sz val="22"/>
      <name val="Calibri "/>
    </font>
    <font>
      <sz val="19"/>
      <color theme="1"/>
      <name val="Calibri"/>
      <family val="2"/>
      <scheme val="minor"/>
    </font>
    <font>
      <sz val="22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4" fontId="4" fillId="0" borderId="0" xfId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4" fontId="4" fillId="0" borderId="0" xfId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4" fontId="8" fillId="0" borderId="3" xfId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165" fontId="13" fillId="0" borderId="12" xfId="0" applyNumberFormat="1" applyFont="1" applyBorder="1" applyAlignment="1" applyProtection="1">
      <alignment horizontal="right" vertical="center"/>
      <protection locked="0"/>
    </xf>
    <xf numFmtId="165" fontId="13" fillId="0" borderId="13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8" fillId="0" borderId="0" xfId="0" applyFont="1"/>
    <xf numFmtId="44" fontId="17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44" fontId="0" fillId="0" borderId="21" xfId="1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164" fontId="12" fillId="0" borderId="24" xfId="0" applyNumberFormat="1" applyFont="1" applyBorder="1" applyAlignment="1">
      <alignment horizontal="left" vertical="center"/>
    </xf>
    <xf numFmtId="0" fontId="11" fillId="0" borderId="25" xfId="0" applyFont="1" applyBorder="1" applyAlignme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164" fontId="13" fillId="0" borderId="14" xfId="0" applyNumberFormat="1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4" fontId="12" fillId="0" borderId="3" xfId="1" applyFont="1" applyBorder="1" applyAlignment="1" applyProtection="1">
      <alignment horizontal="left" vertical="center"/>
    </xf>
    <xf numFmtId="44" fontId="12" fillId="0" borderId="5" xfId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1471839</xdr:colOff>
      <xdr:row>0</xdr:row>
      <xdr:rowOff>0</xdr:rowOff>
    </xdr:from>
    <xdr:to>
      <xdr:col>4</xdr:col>
      <xdr:colOff>2695575</xdr:colOff>
      <xdr:row>2</xdr:row>
      <xdr:rowOff>2320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F86BB64-07F3-48FC-871C-C994D0866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589" y="0"/>
          <a:ext cx="8084911" cy="146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6A2A-295F-434A-9D44-3E930196AEF4}">
  <sheetPr>
    <pageSetUpPr fitToPage="1"/>
  </sheetPr>
  <dimension ref="A1:G51"/>
  <sheetViews>
    <sheetView tabSelected="1" zoomScale="40" zoomScaleNormal="40" workbookViewId="0">
      <selection activeCell="R9" sqref="R9"/>
    </sheetView>
  </sheetViews>
  <sheetFormatPr defaultRowHeight="14.5"/>
  <cols>
    <col min="1" max="1" width="7.36328125" customWidth="1"/>
    <col min="2" max="2" width="26" customWidth="1"/>
    <col min="3" max="3" width="72.6328125" customWidth="1"/>
    <col min="4" max="4" width="25.453125" customWidth="1"/>
    <col min="5" max="5" width="39.6328125" customWidth="1"/>
    <col min="6" max="6" width="20" customWidth="1"/>
    <col min="7" max="7" width="28" customWidth="1"/>
  </cols>
  <sheetData>
    <row r="1" spans="1:7" ht="89.5" customHeight="1">
      <c r="A1" s="1"/>
      <c r="B1" s="59"/>
      <c r="C1" s="59"/>
      <c r="D1" s="59"/>
      <c r="E1" s="59"/>
      <c r="F1" s="59"/>
      <c r="G1" s="59"/>
    </row>
    <row r="2" spans="1:7" ht="25" thickBot="1">
      <c r="A2" s="1"/>
      <c r="B2" s="2"/>
      <c r="C2" s="2"/>
      <c r="D2" s="2"/>
      <c r="E2" s="2"/>
      <c r="F2" s="2"/>
      <c r="G2" s="2"/>
    </row>
    <row r="3" spans="1:7" ht="85" customHeight="1" thickBot="1">
      <c r="A3" s="3"/>
      <c r="B3" s="60" t="s">
        <v>21</v>
      </c>
      <c r="C3" s="61"/>
      <c r="D3" s="62"/>
      <c r="E3" s="63" t="s">
        <v>24</v>
      </c>
      <c r="F3" s="64"/>
      <c r="G3" s="65"/>
    </row>
    <row r="4" spans="1:7" ht="85.5" customHeight="1" thickBot="1">
      <c r="A4" s="4"/>
      <c r="B4" s="66" t="s">
        <v>44</v>
      </c>
      <c r="C4" s="67"/>
      <c r="D4" s="68"/>
      <c r="E4" s="69" t="s">
        <v>22</v>
      </c>
      <c r="F4" s="70"/>
      <c r="G4" s="71"/>
    </row>
    <row r="5" spans="1:7" ht="29" thickBot="1">
      <c r="A5" s="3"/>
      <c r="B5" s="56" t="s">
        <v>0</v>
      </c>
      <c r="C5" s="57"/>
      <c r="D5" s="58"/>
      <c r="E5" s="72" t="s">
        <v>20</v>
      </c>
      <c r="F5" s="73"/>
      <c r="G5" s="74"/>
    </row>
    <row r="6" spans="1:7" ht="29" thickBot="1">
      <c r="A6" s="3"/>
      <c r="B6" s="56" t="s">
        <v>19</v>
      </c>
      <c r="C6" s="57"/>
      <c r="D6" s="57"/>
      <c r="E6" s="57"/>
      <c r="F6" s="57"/>
      <c r="G6" s="58"/>
    </row>
    <row r="7" spans="1:7" ht="29" thickBot="1">
      <c r="A7" s="3"/>
      <c r="B7" s="56" t="s">
        <v>23</v>
      </c>
      <c r="C7" s="57"/>
      <c r="D7" s="57"/>
      <c r="E7" s="57"/>
      <c r="F7" s="57"/>
      <c r="G7" s="58"/>
    </row>
    <row r="8" spans="1:7" ht="30.5" customHeight="1">
      <c r="A8" s="5"/>
      <c r="B8" s="37"/>
      <c r="C8" s="38"/>
      <c r="D8" s="39"/>
      <c r="E8" s="40"/>
      <c r="F8" s="41"/>
      <c r="G8" s="42"/>
    </row>
    <row r="9" spans="1:7" ht="54">
      <c r="A9" s="6"/>
      <c r="B9" s="23" t="s">
        <v>1</v>
      </c>
      <c r="C9" s="15" t="s">
        <v>2</v>
      </c>
      <c r="D9" s="16" t="s">
        <v>3</v>
      </c>
      <c r="E9" s="17" t="s">
        <v>4</v>
      </c>
      <c r="F9" s="18" t="s">
        <v>5</v>
      </c>
      <c r="G9" s="24" t="s">
        <v>6</v>
      </c>
    </row>
    <row r="10" spans="1:7" ht="29">
      <c r="A10" s="5"/>
      <c r="B10" s="50" t="s">
        <v>49</v>
      </c>
      <c r="C10" s="19" t="s">
        <v>7</v>
      </c>
      <c r="D10" s="7" t="s">
        <v>32</v>
      </c>
      <c r="E10" s="52">
        <v>35</v>
      </c>
      <c r="F10" s="8"/>
      <c r="G10" s="49">
        <f>E10*F10</f>
        <v>0</v>
      </c>
    </row>
    <row r="11" spans="1:7" ht="29">
      <c r="A11" s="5"/>
      <c r="B11" s="50" t="s">
        <v>50</v>
      </c>
      <c r="C11" s="20" t="s">
        <v>45</v>
      </c>
      <c r="D11" s="7" t="s">
        <v>33</v>
      </c>
      <c r="E11" s="52">
        <v>28</v>
      </c>
      <c r="F11" s="8"/>
      <c r="G11" s="49">
        <f t="shared" ref="G11:G36" si="0">E11*F11</f>
        <v>0</v>
      </c>
    </row>
    <row r="12" spans="1:7" ht="29">
      <c r="A12" s="1"/>
      <c r="B12" s="50" t="s">
        <v>51</v>
      </c>
      <c r="C12" s="20" t="s">
        <v>8</v>
      </c>
      <c r="D12" s="7" t="s">
        <v>34</v>
      </c>
      <c r="E12" s="52">
        <v>25</v>
      </c>
      <c r="F12" s="8"/>
      <c r="G12" s="49">
        <f t="shared" si="0"/>
        <v>0</v>
      </c>
    </row>
    <row r="13" spans="1:7" ht="29">
      <c r="A13" s="1"/>
      <c r="B13" s="50" t="s">
        <v>52</v>
      </c>
      <c r="C13" s="20" t="s">
        <v>9</v>
      </c>
      <c r="D13" s="7" t="s">
        <v>47</v>
      </c>
      <c r="E13" s="52">
        <v>27</v>
      </c>
      <c r="F13" s="8"/>
      <c r="G13" s="49">
        <f t="shared" si="0"/>
        <v>0</v>
      </c>
    </row>
    <row r="14" spans="1:7" ht="29">
      <c r="A14" s="1"/>
      <c r="B14" s="50" t="s">
        <v>53</v>
      </c>
      <c r="C14" s="20" t="s">
        <v>9</v>
      </c>
      <c r="D14" s="7" t="s">
        <v>35</v>
      </c>
      <c r="E14" s="52">
        <v>25</v>
      </c>
      <c r="F14" s="8"/>
      <c r="G14" s="49">
        <f t="shared" si="0"/>
        <v>0</v>
      </c>
    </row>
    <row r="15" spans="1:7" ht="29">
      <c r="A15" s="1"/>
      <c r="B15" s="50" t="s">
        <v>54</v>
      </c>
      <c r="C15" s="20" t="s">
        <v>10</v>
      </c>
      <c r="D15" s="7" t="s">
        <v>36</v>
      </c>
      <c r="E15" s="52">
        <v>24</v>
      </c>
      <c r="F15" s="8"/>
      <c r="G15" s="49">
        <f t="shared" si="0"/>
        <v>0</v>
      </c>
    </row>
    <row r="16" spans="1:7" ht="29">
      <c r="A16" s="1"/>
      <c r="B16" s="50" t="s">
        <v>55</v>
      </c>
      <c r="C16" s="20" t="s">
        <v>10</v>
      </c>
      <c r="D16" s="7" t="s">
        <v>37</v>
      </c>
      <c r="E16" s="52">
        <v>20</v>
      </c>
      <c r="F16" s="8"/>
      <c r="G16" s="49">
        <f t="shared" si="0"/>
        <v>0</v>
      </c>
    </row>
    <row r="17" spans="1:7" ht="29">
      <c r="A17" s="1"/>
      <c r="B17" s="50" t="s">
        <v>56</v>
      </c>
      <c r="C17" s="20" t="s">
        <v>12</v>
      </c>
      <c r="D17" s="7" t="s">
        <v>38</v>
      </c>
      <c r="E17" s="52">
        <v>22</v>
      </c>
      <c r="F17" s="8"/>
      <c r="G17" s="49">
        <f t="shared" si="0"/>
        <v>0</v>
      </c>
    </row>
    <row r="18" spans="1:7" ht="29">
      <c r="A18" s="1"/>
      <c r="B18" s="50" t="s">
        <v>57</v>
      </c>
      <c r="C18" s="20" t="s">
        <v>11</v>
      </c>
      <c r="D18" s="7" t="s">
        <v>38</v>
      </c>
      <c r="E18" s="52">
        <v>10</v>
      </c>
      <c r="F18" s="8"/>
      <c r="G18" s="49">
        <f t="shared" si="0"/>
        <v>0</v>
      </c>
    </row>
    <row r="19" spans="1:7" ht="29">
      <c r="A19" s="1"/>
      <c r="B19" s="50" t="s">
        <v>48</v>
      </c>
      <c r="C19" s="20" t="s">
        <v>11</v>
      </c>
      <c r="D19" s="7" t="s">
        <v>39</v>
      </c>
      <c r="E19" s="52">
        <v>9</v>
      </c>
      <c r="F19" s="8"/>
      <c r="G19" s="49">
        <f t="shared" si="0"/>
        <v>0</v>
      </c>
    </row>
    <row r="20" spans="1:7" ht="29">
      <c r="A20" s="1"/>
      <c r="B20" s="50" t="s">
        <v>58</v>
      </c>
      <c r="C20" s="20" t="s">
        <v>13</v>
      </c>
      <c r="D20" s="7" t="s">
        <v>33</v>
      </c>
      <c r="E20" s="52">
        <v>19</v>
      </c>
      <c r="F20" s="8"/>
      <c r="G20" s="49">
        <f t="shared" si="0"/>
        <v>0</v>
      </c>
    </row>
    <row r="21" spans="1:7" ht="29">
      <c r="A21" s="1"/>
      <c r="B21" s="50" t="s">
        <v>59</v>
      </c>
      <c r="C21" s="20" t="s">
        <v>60</v>
      </c>
      <c r="D21" s="7" t="s">
        <v>32</v>
      </c>
      <c r="E21" s="52">
        <v>18</v>
      </c>
      <c r="F21" s="8"/>
      <c r="G21" s="49">
        <f t="shared" si="0"/>
        <v>0</v>
      </c>
    </row>
    <row r="22" spans="1:7" ht="29">
      <c r="A22" s="1"/>
      <c r="B22" s="50" t="s">
        <v>65</v>
      </c>
      <c r="C22" s="20" t="s">
        <v>61</v>
      </c>
      <c r="D22" s="7" t="s">
        <v>62</v>
      </c>
      <c r="E22" s="52">
        <v>24</v>
      </c>
      <c r="F22" s="8"/>
      <c r="G22" s="49">
        <f t="shared" si="0"/>
        <v>0</v>
      </c>
    </row>
    <row r="23" spans="1:7" ht="29">
      <c r="A23" s="1"/>
      <c r="B23" s="50" t="s">
        <v>66</v>
      </c>
      <c r="C23" s="20" t="s">
        <v>61</v>
      </c>
      <c r="D23" s="7" t="s">
        <v>63</v>
      </c>
      <c r="E23" s="52">
        <v>21</v>
      </c>
      <c r="F23" s="8"/>
      <c r="G23" s="49">
        <f t="shared" si="0"/>
        <v>0</v>
      </c>
    </row>
    <row r="24" spans="1:7" ht="29">
      <c r="A24" s="1"/>
      <c r="B24" s="50" t="s">
        <v>64</v>
      </c>
      <c r="C24" s="20" t="s">
        <v>67</v>
      </c>
      <c r="D24" s="7" t="s">
        <v>68</v>
      </c>
      <c r="E24" s="52">
        <v>22</v>
      </c>
      <c r="F24" s="8"/>
      <c r="G24" s="49">
        <f t="shared" si="0"/>
        <v>0</v>
      </c>
    </row>
    <row r="25" spans="1:7" ht="29">
      <c r="A25" s="5"/>
      <c r="B25" s="50" t="s">
        <v>69</v>
      </c>
      <c r="C25" s="20" t="s">
        <v>41</v>
      </c>
      <c r="D25" s="7" t="s">
        <v>40</v>
      </c>
      <c r="E25" s="52">
        <v>52</v>
      </c>
      <c r="F25" s="8"/>
      <c r="G25" s="49">
        <f t="shared" si="0"/>
        <v>0</v>
      </c>
    </row>
    <row r="26" spans="1:7" ht="29">
      <c r="A26" s="1"/>
      <c r="B26" s="50" t="s">
        <v>70</v>
      </c>
      <c r="C26" s="20" t="s">
        <v>42</v>
      </c>
      <c r="D26" s="7" t="s">
        <v>40</v>
      </c>
      <c r="E26" s="52">
        <v>39</v>
      </c>
      <c r="F26" s="8"/>
      <c r="G26" s="49">
        <f t="shared" si="0"/>
        <v>0</v>
      </c>
    </row>
    <row r="27" spans="1:7" ht="29">
      <c r="A27" s="1"/>
      <c r="B27" s="50" t="s">
        <v>71</v>
      </c>
      <c r="C27" s="20" t="s">
        <v>77</v>
      </c>
      <c r="D27" s="7" t="s">
        <v>78</v>
      </c>
      <c r="E27" s="52">
        <v>14</v>
      </c>
      <c r="F27" s="8"/>
      <c r="G27" s="49">
        <f t="shared" si="0"/>
        <v>0</v>
      </c>
    </row>
    <row r="28" spans="1:7" ht="29" customHeight="1">
      <c r="A28" s="1"/>
      <c r="B28" s="50" t="s">
        <v>72</v>
      </c>
      <c r="C28" s="20" t="s">
        <v>81</v>
      </c>
      <c r="D28" s="7" t="s">
        <v>80</v>
      </c>
      <c r="E28" s="52">
        <v>30</v>
      </c>
      <c r="F28" s="8"/>
      <c r="G28" s="49">
        <f t="shared" si="0"/>
        <v>0</v>
      </c>
    </row>
    <row r="29" spans="1:7" ht="56.5" customHeight="1">
      <c r="A29" s="1"/>
      <c r="B29" s="50" t="s">
        <v>73</v>
      </c>
      <c r="C29" s="75" t="s">
        <v>18</v>
      </c>
      <c r="D29" s="75"/>
      <c r="E29" s="52">
        <v>2</v>
      </c>
      <c r="F29" s="8"/>
      <c r="G29" s="49">
        <f t="shared" si="0"/>
        <v>0</v>
      </c>
    </row>
    <row r="30" spans="1:7" ht="56.5" customHeight="1">
      <c r="A30" s="1"/>
      <c r="B30" s="50" t="s">
        <v>74</v>
      </c>
      <c r="C30" s="75" t="s">
        <v>84</v>
      </c>
      <c r="D30" s="75"/>
      <c r="E30" s="52">
        <v>3</v>
      </c>
      <c r="F30" s="8"/>
      <c r="G30" s="49">
        <f t="shared" si="0"/>
        <v>0</v>
      </c>
    </row>
    <row r="31" spans="1:7" ht="29">
      <c r="A31" s="1"/>
      <c r="B31" s="50" t="s">
        <v>85</v>
      </c>
      <c r="C31" s="55" t="s">
        <v>14</v>
      </c>
      <c r="D31" s="55"/>
      <c r="E31" s="52">
        <v>0.6</v>
      </c>
      <c r="F31" s="36"/>
      <c r="G31" s="49">
        <f t="shared" si="0"/>
        <v>0</v>
      </c>
    </row>
    <row r="32" spans="1:7" ht="29">
      <c r="A32" s="1"/>
      <c r="B32" s="50" t="s">
        <v>75</v>
      </c>
      <c r="C32" s="20" t="s">
        <v>83</v>
      </c>
      <c r="D32" s="33" t="s">
        <v>28</v>
      </c>
      <c r="E32" s="52">
        <v>110</v>
      </c>
      <c r="F32" s="8"/>
      <c r="G32" s="49">
        <f t="shared" si="0"/>
        <v>0</v>
      </c>
    </row>
    <row r="33" spans="1:7" ht="29">
      <c r="A33" s="1"/>
      <c r="B33" s="50" t="s">
        <v>76</v>
      </c>
      <c r="C33" s="20" t="s">
        <v>83</v>
      </c>
      <c r="D33" s="33" t="s">
        <v>29</v>
      </c>
      <c r="E33" s="52">
        <v>88</v>
      </c>
      <c r="F33" s="8"/>
      <c r="G33" s="49">
        <f t="shared" si="0"/>
        <v>0</v>
      </c>
    </row>
    <row r="34" spans="1:7" ht="29">
      <c r="A34" s="1"/>
      <c r="B34" s="50" t="s">
        <v>86</v>
      </c>
      <c r="C34" s="20" t="s">
        <v>82</v>
      </c>
      <c r="D34" s="33" t="s">
        <v>28</v>
      </c>
      <c r="E34" s="52">
        <v>90</v>
      </c>
      <c r="F34" s="8"/>
      <c r="G34" s="49">
        <f t="shared" si="0"/>
        <v>0</v>
      </c>
    </row>
    <row r="35" spans="1:7" ht="29">
      <c r="A35" s="1"/>
      <c r="B35" s="50" t="s">
        <v>87</v>
      </c>
      <c r="C35" s="20" t="s">
        <v>82</v>
      </c>
      <c r="D35" s="33" t="s">
        <v>29</v>
      </c>
      <c r="E35" s="52">
        <v>75</v>
      </c>
      <c r="F35" s="8"/>
      <c r="G35" s="49">
        <f t="shared" si="0"/>
        <v>0</v>
      </c>
    </row>
    <row r="36" spans="1:7" ht="29.5" thickBot="1">
      <c r="A36" s="1"/>
      <c r="B36" s="51" t="s">
        <v>88</v>
      </c>
      <c r="C36" s="43" t="s">
        <v>30</v>
      </c>
      <c r="D36" s="34" t="s">
        <v>31</v>
      </c>
      <c r="E36" s="53">
        <v>60</v>
      </c>
      <c r="F36" s="35"/>
      <c r="G36" s="44">
        <f t="shared" si="0"/>
        <v>0</v>
      </c>
    </row>
    <row r="37" spans="1:7" ht="29.5" thickBot="1">
      <c r="A37" s="1"/>
      <c r="B37" s="45"/>
      <c r="C37" s="45"/>
      <c r="D37" s="45"/>
      <c r="E37" s="46"/>
      <c r="F37" s="22" t="s">
        <v>15</v>
      </c>
      <c r="G37" s="47">
        <f>SUM(G10:G36)</f>
        <v>0</v>
      </c>
    </row>
    <row r="38" spans="1:7" ht="29.5" thickBot="1">
      <c r="A38" s="1"/>
      <c r="B38" s="9"/>
      <c r="C38" s="10"/>
      <c r="D38" s="10"/>
      <c r="E38" s="10"/>
      <c r="F38" s="21" t="s">
        <v>16</v>
      </c>
      <c r="G38" s="48">
        <f>G37*9%</f>
        <v>0</v>
      </c>
    </row>
    <row r="39" spans="1:7" ht="29.5" thickBot="1">
      <c r="A39" s="1"/>
      <c r="B39" s="9"/>
      <c r="C39" s="10"/>
      <c r="D39" s="10"/>
      <c r="E39" s="10"/>
      <c r="F39" s="22" t="s">
        <v>17</v>
      </c>
      <c r="G39" s="47">
        <f>SUM(G37:G38)</f>
        <v>0</v>
      </c>
    </row>
    <row r="40" spans="1:7" ht="28.5">
      <c r="A40" s="1"/>
      <c r="B40" s="11"/>
      <c r="C40" s="12"/>
      <c r="D40" s="13"/>
      <c r="E40" s="14"/>
      <c r="F40" s="3"/>
      <c r="G40" s="13"/>
    </row>
    <row r="41" spans="1:7" ht="59.5" customHeight="1">
      <c r="A41" s="5"/>
      <c r="B41" s="54" t="s">
        <v>46</v>
      </c>
      <c r="C41" s="54"/>
      <c r="D41" s="54"/>
      <c r="E41" s="54"/>
      <c r="F41" s="54"/>
      <c r="G41" s="54"/>
    </row>
    <row r="42" spans="1:7" ht="24.5">
      <c r="A42" s="5"/>
      <c r="B42" s="28"/>
      <c r="C42" s="27" t="s">
        <v>79</v>
      </c>
      <c r="D42" s="29"/>
      <c r="E42" s="30"/>
      <c r="F42" s="31"/>
      <c r="G42" s="29"/>
    </row>
    <row r="43" spans="1:7" ht="28.5">
      <c r="A43" s="1"/>
      <c r="B43" s="25" t="s">
        <v>27</v>
      </c>
      <c r="C43" s="26"/>
      <c r="D43" s="26"/>
      <c r="E43" s="26"/>
      <c r="F43" s="26"/>
      <c r="G43" s="26"/>
    </row>
    <row r="44" spans="1:7" ht="28.5">
      <c r="A44" s="1"/>
      <c r="B44" s="25" t="s">
        <v>43</v>
      </c>
      <c r="C44" s="32"/>
      <c r="D44" s="32"/>
      <c r="E44" s="32"/>
      <c r="F44" s="32"/>
      <c r="G44" s="32"/>
    </row>
    <row r="45" spans="1:7" ht="28.5">
      <c r="A45" s="1"/>
      <c r="B45" s="25" t="s">
        <v>26</v>
      </c>
      <c r="C45" s="25"/>
      <c r="D45" s="25"/>
      <c r="E45" s="25"/>
      <c r="F45" s="25"/>
      <c r="G45" s="25"/>
    </row>
    <row r="46" spans="1:7" ht="28.5">
      <c r="A46" s="1"/>
      <c r="B46" s="25" t="s">
        <v>25</v>
      </c>
      <c r="C46" s="25"/>
      <c r="D46" s="25"/>
      <c r="E46" s="25"/>
      <c r="F46" s="25"/>
      <c r="G46" s="25"/>
    </row>
    <row r="47" spans="1:7">
      <c r="A47" s="1"/>
    </row>
    <row r="48" spans="1:7" ht="28.5">
      <c r="A48" s="1"/>
      <c r="B48" s="25"/>
    </row>
    <row r="49" spans="1:2" ht="28.5">
      <c r="A49" s="1"/>
      <c r="B49" s="25"/>
    </row>
    <row r="50" spans="1:2" ht="28.5">
      <c r="B50" s="25"/>
    </row>
    <row r="51" spans="1:2" ht="28.5">
      <c r="B51" s="25"/>
    </row>
  </sheetData>
  <sheetProtection algorithmName="SHA-512" hashValue="0fjJmTk/JRSDPVb3T9u75Crx/UxpcY9Td+oigIu0/CO8H/VPqner2AgS30JVLEURyEMiucCM8vz9JFz+PgWdFQ==" saltValue="fM3jXvzA9SPOt8YiN1PtHA==" spinCount="100000" sheet="1" objects="1" scenarios="1"/>
  <protectedRanges>
    <protectedRange algorithmName="SHA-512" hashValue="hJyTw4pUtJ0J6ylg7vgF/KHrE21b/GoxX5Keo6/isOQIxDTUo1taXTCFleMdGZUKWER8Osne9rM6plo6m6TMag==" saltValue="pIt4AwPFADWZcrH2E5uL7Q==" spinCount="100000" sqref="B9:E9" name="Range1_11"/>
    <protectedRange algorithmName="SHA-512" hashValue="hJyTw4pUtJ0J6ylg7vgF/KHrE21b/GoxX5Keo6/isOQIxDTUo1taXTCFleMdGZUKWER8Osne9rM6plo6m6TMag==" saltValue="pIt4AwPFADWZcrH2E5uL7Q==" spinCount="100000" sqref="D37:E37 E36 E25:E31 B10:E24 C32:E35 C29:D30 B25:B36" name="Range1_11_3"/>
    <protectedRange algorithmName="SHA-512" hashValue="hJyTw4pUtJ0J6ylg7vgF/KHrE21b/GoxX5Keo6/isOQIxDTUo1taXTCFleMdGZUKWER8Osne9rM6plo6m6TMag==" saltValue="pIt4AwPFADWZcrH2E5uL7Q==" spinCount="100000" sqref="C25:D28" name="Range1_11_1_1"/>
  </protectedRanges>
  <mergeCells count="13">
    <mergeCell ref="B41:G41"/>
    <mergeCell ref="C31:D31"/>
    <mergeCell ref="B7:G7"/>
    <mergeCell ref="B1:G1"/>
    <mergeCell ref="B3:D3"/>
    <mergeCell ref="E3:G3"/>
    <mergeCell ref="B4:D4"/>
    <mergeCell ref="E4:G4"/>
    <mergeCell ref="B5:D5"/>
    <mergeCell ref="E5:G5"/>
    <mergeCell ref="B6:G6"/>
    <mergeCell ref="C29:D29"/>
    <mergeCell ref="C30:D30"/>
  </mergeCells>
  <pageMargins left="0.7" right="0.7" top="0.75" bottom="0.75" header="0.3" footer="0.3"/>
  <pageSetup scale="41" orientation="portrait" r:id="rId1"/>
  <ignoredErrors>
    <ignoredError sqref="B10:B12 B17 B20:B21 B24:B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 Chew</dc:creator>
  <cp:lastModifiedBy>Aret Chew</cp:lastModifiedBy>
  <cp:lastPrinted>2026-01-05T09:44:31Z</cp:lastPrinted>
  <dcterms:created xsi:type="dcterms:W3CDTF">2024-12-06T02:01:59Z</dcterms:created>
  <dcterms:modified xsi:type="dcterms:W3CDTF">2026-01-07T05:33:49Z</dcterms:modified>
</cp:coreProperties>
</file>